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4th Qtr Dec'00" sheetId="1" r:id="rId1"/>
    <sheet name="AppendixIIIA(Dec2000)" sheetId="2" r:id="rId2"/>
  </sheets>
  <definedNames/>
  <calcPr fullCalcOnLoad="1"/>
</workbook>
</file>

<file path=xl/sharedStrings.xml><?xml version="1.0" encoding="utf-8"?>
<sst xmlns="http://schemas.openxmlformats.org/spreadsheetml/2006/main" count="186" uniqueCount="154">
  <si>
    <t>Turnover</t>
  </si>
  <si>
    <t>TOMYPAK HOLDINGS BERHAD</t>
  </si>
  <si>
    <t>QUARTERLY REPORT</t>
  </si>
  <si>
    <t>INDIVIDUAL QUARTER</t>
  </si>
  <si>
    <t>CUMULATIVE QUARTER</t>
  </si>
  <si>
    <t xml:space="preserve">CURRENT </t>
  </si>
  <si>
    <t>PRECEDING YEAR</t>
  </si>
  <si>
    <t>CURRENT</t>
  </si>
  <si>
    <t xml:space="preserve">YEAR </t>
  </si>
  <si>
    <t>CORRESPONDING</t>
  </si>
  <si>
    <t>YEAR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</si>
  <si>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</si>
  <si>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</si>
  <si>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</si>
  <si>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</si>
  <si>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</si>
  <si>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</si>
  <si>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</si>
  <si>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</si>
  <si>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</si>
  <si>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</si>
  <si>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</si>
  <si>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</si>
  <si>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</si>
  <si>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</si>
  <si>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</si>
  <si>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</si>
  <si>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</si>
  <si>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</si>
  <si>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</si>
  <si>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 xml:space="preserve">amortisation and exceptional items but 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</si>
  <si>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</si>
  <si>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</si>
  <si>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</si>
  <si>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</si>
  <si>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</si>
  <si>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</si>
  <si>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</si>
  <si>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</si>
  <si>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</si>
  <si>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</si>
  <si>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</si>
  <si>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</si>
  <si>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</si>
  <si>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Less minority interests</t>
  </si>
  <si>
    <t>(j)</t>
  </si>
  <si>
    <t>Profit/(loss after taxation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</si>
  <si>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</si>
  <si>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</si>
  <si>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</si>
  <si>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</si>
  <si>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</si>
  <si>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</si>
  <si>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</si>
  <si>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 xml:space="preserve">Profit/(loss) after taxation and extraordinary </t>
  </si>
  <si>
    <t>items attributable to members of the</t>
  </si>
  <si>
    <t>company</t>
  </si>
  <si>
    <t xml:space="preserve">Earnings per share based on 2(j) above after </t>
  </si>
  <si>
    <t>deducting any provision for preference</t>
  </si>
  <si>
    <t>dividends, if any:-</t>
  </si>
  <si>
    <t>(i)   Basic (based on</t>
  </si>
  <si>
    <t xml:space="preserve">       ordinary shares) (sen)</t>
  </si>
  <si>
    <t>(ii)  Fully diluted (based on</t>
  </si>
  <si>
    <t>CONSOLIDATED INCOME STATEMENT</t>
  </si>
  <si>
    <t>(Company No. 337743-W)</t>
  </si>
  <si>
    <t>The figures have not been audited.</t>
  </si>
  <si>
    <t>N/A</t>
  </si>
  <si>
    <t>Group borrowings and debts securities as at the end of the reporting period:-</t>
  </si>
  <si>
    <t>Secured</t>
  </si>
  <si>
    <t>Unsecured</t>
  </si>
  <si>
    <t>Total</t>
  </si>
  <si>
    <t>Bank overdrafts</t>
  </si>
  <si>
    <t>Bankers' acceptance</t>
  </si>
  <si>
    <t>Bills payable</t>
  </si>
  <si>
    <t>Revolving credit</t>
  </si>
  <si>
    <t>Repayable within twelve months</t>
  </si>
  <si>
    <t>Repayable after twelve months</t>
  </si>
  <si>
    <t>shares held as treasury shares and release of treasury shares for the current period to date.</t>
  </si>
  <si>
    <t>The tenure of Group borrowings classified as short and long term, secured and unsecured are as follows:-</t>
  </si>
  <si>
    <t>(a)  Short Term Borrowings</t>
  </si>
  <si>
    <t>(b) Long Term Borrowings:-</t>
  </si>
  <si>
    <t>Term Loans (secured)</t>
  </si>
  <si>
    <t>(c) All borrowings are denominated in Ringgit Malaysia.</t>
  </si>
  <si>
    <t>There is no pending material litigation at the date of issue of the quarterly report.</t>
  </si>
  <si>
    <t>Dividend per share (sen)</t>
  </si>
  <si>
    <t>Dividend Description</t>
  </si>
  <si>
    <t>As at end of current Quarter</t>
  </si>
  <si>
    <t>Net tangible assets per share (RM)</t>
  </si>
  <si>
    <t>31.12.1999</t>
  </si>
  <si>
    <t>Explanatory Notes:</t>
  </si>
  <si>
    <t>There is no extraordinary item during the finanical period under review.</t>
  </si>
  <si>
    <t>There is no profit on any sale of investments and/or properties for the current period to-date.</t>
  </si>
  <si>
    <t>and profit/loss arising therefrom</t>
  </si>
  <si>
    <t>Investments in quoted shares as at end of the reporting period:-</t>
  </si>
  <si>
    <t xml:space="preserve">(I)    at cost </t>
  </si>
  <si>
    <t>(ii)   at carrying value/book value</t>
  </si>
  <si>
    <t>(iii)  at market value</t>
  </si>
  <si>
    <t>There is no corporate proposal announced at the date of issue of the quarterly report.</t>
  </si>
  <si>
    <t>The market segment of our flexible laminated plastic packaging materials accounted for about</t>
  </si>
  <si>
    <t>90% of the total consumption from food-based sector for the packaging of a variety of food</t>
  </si>
  <si>
    <t>There is no issuance and repayment of debt and equity securities, share buy-backs, share cancellations,</t>
  </si>
  <si>
    <t>There is no financial instrument with off balance sheet risk at the date of issue of the quarterly report.</t>
  </si>
  <si>
    <t xml:space="preserve">No segmental analysis is presented as the Group operates principally in Malaysia and in the manufacture </t>
  </si>
  <si>
    <t>and sale of packaging materials, polyethylene, polypropylene films and sheets and thermoforming sheets.</t>
  </si>
  <si>
    <t>No profit forecast or profit guarantee was issued during the financial period under review.</t>
  </si>
  <si>
    <t>As at preceding financial year end</t>
  </si>
  <si>
    <t>materials will only increase substantially when it is towards the festive seasons in the last quarter.</t>
  </si>
  <si>
    <t>products and food additives.  Therefore, the market trend in the turnover of our products in the second</t>
  </si>
  <si>
    <t>half of the year, is always higher than the first half year, because the demand of our packaging</t>
  </si>
  <si>
    <t>There is no exceptional item during the financial period under review.</t>
  </si>
  <si>
    <t>There is no pre-acquisition profit for the current period to date.</t>
  </si>
  <si>
    <t>There is no purchase and sale of quoted securities for the current period to-date</t>
  </si>
  <si>
    <t>There is no change in the composition of the Group for the current period to-date.</t>
  </si>
  <si>
    <t>RM</t>
  </si>
  <si>
    <t>Quarterly report on consolidated results for the financial quarter ended 31 December 2000</t>
  </si>
  <si>
    <t>31.12.2000</t>
  </si>
  <si>
    <t>interim tax exempt</t>
  </si>
  <si>
    <t>The fourth quarter financial statements have been prepared using the same accounting policies,</t>
  </si>
  <si>
    <t>For the year ended 31 December 2000, the Group achieved a 7.11% or RM5,236,013 increase</t>
  </si>
  <si>
    <t>The Board foresees that the Group's financial performance for the year ending 31 December 2001</t>
  </si>
  <si>
    <t>will be better than last year in view of higher demand of our products.</t>
  </si>
  <si>
    <t>final tax exempt</t>
  </si>
  <si>
    <t>Basis Of Preparation</t>
  </si>
  <si>
    <t>method of computation and basis of consolidation as compared with those adopted in the previous</t>
  </si>
  <si>
    <t>financial statements.</t>
  </si>
  <si>
    <t>Exceptional Item</t>
  </si>
  <si>
    <t>Extraordinary Item</t>
  </si>
  <si>
    <t>There is no taxation charge for the Group on the profit for the fourth quarter due to claim of</t>
  </si>
  <si>
    <t>Pre-acquisition Profit</t>
  </si>
  <si>
    <t>Purchase And Sale Of Quoted Shares</t>
  </si>
  <si>
    <t>Effects Of Change In The Composition Of The Group</t>
  </si>
  <si>
    <t>Seasonality Or Cyclicality Of Operation</t>
  </si>
  <si>
    <t>Issuance And Repayment Of Debt And Equity Securities</t>
  </si>
  <si>
    <t>Group Borrowings</t>
  </si>
  <si>
    <t>13</t>
  </si>
  <si>
    <t xml:space="preserve">Contingent Liabilities </t>
  </si>
  <si>
    <t>Financial Instrument With Off Balance Sheet Risk</t>
  </si>
  <si>
    <t>Matters Pending Litigation</t>
  </si>
  <si>
    <t>Segmental Reporting</t>
  </si>
  <si>
    <t>Change In The Profit Before Taxation</t>
  </si>
  <si>
    <t>Review Of Performance</t>
  </si>
  <si>
    <t>as compared with the third quarter of RM782,017 due to the year end provisioning of stocks.</t>
  </si>
  <si>
    <t>in its net turnover to RM78,874,524 as compared with RM73,638,511 in 1999.  However, the Group</t>
  </si>
  <si>
    <t>recorded a profit before taxation of RM1,762,789 against RM1,452,148 which is an increase of 21.39% or</t>
  </si>
  <si>
    <t>Current Year Prospect</t>
  </si>
  <si>
    <t>Profit Forecast And Guarantee</t>
  </si>
  <si>
    <t>Dividend</t>
  </si>
  <si>
    <t>The directors proposed a final tax exempt dividend of 5% for the financial period ended 31 December 2000.</t>
  </si>
  <si>
    <t>Status Of Corporate Proposal Announced But Not Completed</t>
  </si>
  <si>
    <t>reinvestment allowance.  The tax credit represents an overprovision of tax in prior years.</t>
  </si>
  <si>
    <t>Profit On Sale Of Investments And/Or Properties</t>
  </si>
  <si>
    <t>There is no contingent liabilities for the Group at the date of issue of the quarterly report.</t>
  </si>
  <si>
    <t>The Group recorded a profit before taxation of RM409,000 for the fourth quarter ended 31st December 2000</t>
  </si>
  <si>
    <t>RM310,641, as compared with last year due to savings in interest cost as a result of lower interest rate.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</si>
</sst>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&quot;RM&quot;* #,##0_);_(&quot;RM&quot;* \(#,##0\);_(&quot;RM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1" fontId="2" fillId="0" borderId="0" xfId="15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174" fontId="0" fillId="0" borderId="0" xfId="17" applyNumberFormat="1" applyAlignment="1">
      <alignment horizontal="left"/>
    </xf>
    <xf numFmtId="169" fontId="0" fillId="0" borderId="0" xfId="17" applyAlignment="1">
      <alignment/>
    </xf>
    <xf numFmtId="49" fontId="0" fillId="0" borderId="0" xfId="0" applyNumberFormat="1" applyFont="1" applyAlignment="1">
      <alignment horizontal="center"/>
    </xf>
    <xf numFmtId="171" fontId="0" fillId="0" borderId="0" xfId="15" applyNumberFormat="1" applyBorder="1" applyAlignment="1">
      <alignment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0" fontId="0" fillId="0" borderId="0" xfId="15" applyNumberFormat="1" applyAlignment="1">
      <alignment horizontal="center"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37.8515625" style="0" bestFit="1" customWidth="1"/>
    <col min="4" max="4" width="16.8515625" style="0" customWidth="1"/>
    <col min="5" max="5" width="16.57421875" style="0" customWidth="1"/>
    <col min="6" max="6" width="18.00390625" style="0" customWidth="1"/>
    <col min="7" max="7" width="16.7109375" style="0" bestFit="1" customWidth="1"/>
  </cols>
  <sheetData>
    <row r="1" s="1" customFormat="1" ht="15" customHeight="1"/>
    <row r="2" spans="1:7" s="1" customFormat="1" ht="12.75" customHeight="1">
      <c r="A2" s="36" t="s">
        <v>1</v>
      </c>
      <c r="B2" s="36"/>
      <c r="C2" s="36"/>
      <c r="D2" s="36"/>
      <c r="E2" s="36"/>
      <c r="F2" s="36"/>
      <c r="G2" s="36"/>
    </row>
    <row r="3" spans="1:7" s="1" customFormat="1" ht="12.75" customHeight="1">
      <c r="A3" s="36" t="s">
        <v>64</v>
      </c>
      <c r="B3" s="36"/>
      <c r="C3" s="36"/>
      <c r="D3" s="36"/>
      <c r="E3" s="36"/>
      <c r="F3" s="36"/>
      <c r="G3" s="36"/>
    </row>
    <row r="4" s="1" customFormat="1" ht="12.75" customHeight="1"/>
    <row r="5" spans="1:7" s="1" customFormat="1" ht="12.75" customHeight="1">
      <c r="A5" s="2" t="s">
        <v>2</v>
      </c>
      <c r="G5" s="7"/>
    </row>
    <row r="6" s="1" customFormat="1" ht="12.75" customHeight="1"/>
    <row r="7" s="1" customFormat="1" ht="12.75" customHeight="1">
      <c r="A7" s="2" t="s">
        <v>114</v>
      </c>
    </row>
    <row r="8" s="1" customFormat="1" ht="12.75" customHeight="1">
      <c r="A8" s="2" t="s">
        <v>65</v>
      </c>
    </row>
    <row r="9" s="1" customFormat="1" ht="12.75" customHeight="1"/>
    <row r="10" s="1" customFormat="1" ht="12.75" customHeight="1">
      <c r="A10" s="2" t="s">
        <v>63</v>
      </c>
    </row>
    <row r="11" s="1" customFormat="1" ht="12.75" customHeight="1"/>
    <row r="12" spans="4:7" s="1" customFormat="1" ht="12.75" customHeight="1">
      <c r="D12" s="38" t="s">
        <v>3</v>
      </c>
      <c r="E12" s="38"/>
      <c r="F12" s="38" t="s">
        <v>4</v>
      </c>
      <c r="G12" s="38"/>
    </row>
    <row r="13" spans="4:7" s="1" customFormat="1" ht="12.75" customHeight="1">
      <c r="D13" s="3" t="s">
        <v>5</v>
      </c>
      <c r="E13" s="3" t="s">
        <v>6</v>
      </c>
      <c r="F13" s="3" t="s">
        <v>7</v>
      </c>
      <c r="G13" s="3" t="s">
        <v>6</v>
      </c>
    </row>
    <row r="14" spans="4:7" s="1" customFormat="1" ht="12.75" customHeight="1">
      <c r="D14" s="3" t="s">
        <v>8</v>
      </c>
      <c r="E14" s="3" t="s">
        <v>9</v>
      </c>
      <c r="F14" s="3" t="s">
        <v>10</v>
      </c>
      <c r="G14" s="3" t="s">
        <v>9</v>
      </c>
    </row>
    <row r="15" spans="4:7" s="1" customFormat="1" ht="12.75" customHeight="1">
      <c r="D15" s="3" t="s">
        <v>11</v>
      </c>
      <c r="E15" s="3" t="s">
        <v>11</v>
      </c>
      <c r="F15" s="3" t="s">
        <v>12</v>
      </c>
      <c r="G15" s="3" t="s">
        <v>13</v>
      </c>
    </row>
    <row r="16" spans="4:7" s="1" customFormat="1" ht="12.75" customHeight="1">
      <c r="D16" s="10" t="s">
        <v>115</v>
      </c>
      <c r="E16" s="10" t="s">
        <v>88</v>
      </c>
      <c r="F16" s="10" t="s">
        <v>115</v>
      </c>
      <c r="G16" s="10" t="s">
        <v>88</v>
      </c>
    </row>
    <row r="17" spans="4:7" s="1" customFormat="1" ht="12.75" customHeight="1">
      <c r="D17" s="3" t="s">
        <v>14</v>
      </c>
      <c r="E17" s="3" t="s">
        <v>14</v>
      </c>
      <c r="F17" s="3" t="s">
        <v>14</v>
      </c>
      <c r="G17" s="3" t="s">
        <v>14</v>
      </c>
    </row>
    <row r="18" spans="4:7" s="1" customFormat="1" ht="12.75" customHeight="1">
      <c r="D18" s="4"/>
      <c r="E18" s="4"/>
      <c r="F18" s="4"/>
      <c r="G18" s="4"/>
    </row>
    <row r="19" spans="1:7" s="1" customFormat="1" ht="12.75" customHeight="1">
      <c r="A19" s="1">
        <v>1</v>
      </c>
      <c r="B19" s="1" t="s">
        <v>15</v>
      </c>
      <c r="C19" s="1" t="s">
        <v>0</v>
      </c>
      <c r="D19" s="4">
        <v>20607</v>
      </c>
      <c r="E19" s="18">
        <v>20873</v>
      </c>
      <c r="F19" s="4">
        <v>78875</v>
      </c>
      <c r="G19" s="18">
        <v>73639</v>
      </c>
    </row>
    <row r="20" spans="4:7" s="1" customFormat="1" ht="12.75" customHeight="1">
      <c r="D20" s="4"/>
      <c r="E20" s="18"/>
      <c r="F20" s="4"/>
      <c r="G20" s="18"/>
    </row>
    <row r="21" spans="2:7" s="1" customFormat="1" ht="12.75" customHeight="1">
      <c r="B21" s="1" t="s">
        <v>16</v>
      </c>
      <c r="C21" s="1" t="s">
        <v>17</v>
      </c>
      <c r="D21" s="4">
        <v>0</v>
      </c>
      <c r="E21" s="18">
        <v>0</v>
      </c>
      <c r="F21" s="4">
        <v>0</v>
      </c>
      <c r="G21" s="18">
        <v>0</v>
      </c>
    </row>
    <row r="22" spans="4:7" s="1" customFormat="1" ht="12.75" customHeight="1">
      <c r="D22" s="4"/>
      <c r="E22" s="18"/>
      <c r="F22" s="4"/>
      <c r="G22" s="18"/>
    </row>
    <row r="23" spans="2:7" s="1" customFormat="1" ht="12.75" customHeight="1">
      <c r="B23" s="1" t="s">
        <v>18</v>
      </c>
      <c r="C23" s="1" t="s">
        <v>19</v>
      </c>
      <c r="D23" s="4">
        <v>30</v>
      </c>
      <c r="E23" s="18">
        <v>1</v>
      </c>
      <c r="F23" s="31">
        <v>30</v>
      </c>
      <c r="G23" s="18">
        <v>3</v>
      </c>
    </row>
    <row r="24" spans="4:7" s="1" customFormat="1" ht="12.75" customHeight="1">
      <c r="D24" s="4"/>
      <c r="E24" s="18"/>
      <c r="F24" s="4"/>
      <c r="G24" s="18"/>
    </row>
    <row r="25" spans="1:7" s="1" customFormat="1" ht="12.75" customHeight="1">
      <c r="A25" s="1">
        <v>2</v>
      </c>
      <c r="B25" s="1" t="s">
        <v>15</v>
      </c>
      <c r="C25" s="1" t="s">
        <v>20</v>
      </c>
      <c r="D25" s="4"/>
      <c r="E25" s="18"/>
      <c r="F25" s="4"/>
      <c r="G25" s="18"/>
    </row>
    <row r="26" spans="3:7" s="1" customFormat="1" ht="12.75" customHeight="1">
      <c r="C26" s="1" t="s">
        <v>21</v>
      </c>
      <c r="D26" s="4"/>
      <c r="E26" s="18"/>
      <c r="F26" s="4"/>
      <c r="G26" s="18"/>
    </row>
    <row r="27" spans="3:7" s="1" customFormat="1" ht="12.75" customHeight="1">
      <c r="C27" s="1" t="s">
        <v>22</v>
      </c>
      <c r="D27" s="4"/>
      <c r="E27" s="18"/>
      <c r="F27" s="4"/>
      <c r="G27" s="18"/>
    </row>
    <row r="28" spans="3:7" s="1" customFormat="1" ht="12.75" customHeight="1">
      <c r="C28" s="1" t="s">
        <v>23</v>
      </c>
      <c r="D28" s="4">
        <f>+D40+D32+D30</f>
        <v>2670</v>
      </c>
      <c r="E28" s="18">
        <v>2117</v>
      </c>
      <c r="F28" s="4">
        <f>+F40+F32+F30</f>
        <v>11203</v>
      </c>
      <c r="G28" s="18">
        <v>11359</v>
      </c>
    </row>
    <row r="29" spans="4:7" s="1" customFormat="1" ht="12.75" customHeight="1">
      <c r="D29" s="4"/>
      <c r="E29" s="18"/>
      <c r="F29" s="4"/>
      <c r="G29" s="18"/>
    </row>
    <row r="30" spans="2:7" s="1" customFormat="1" ht="12.75" customHeight="1">
      <c r="B30" s="1" t="s">
        <v>16</v>
      </c>
      <c r="C30" s="1" t="s">
        <v>24</v>
      </c>
      <c r="D30" s="4">
        <v>330</v>
      </c>
      <c r="E30" s="18">
        <v>335</v>
      </c>
      <c r="F30" s="4">
        <v>2152</v>
      </c>
      <c r="G30" s="18">
        <v>2563</v>
      </c>
    </row>
    <row r="31" spans="4:7" s="1" customFormat="1" ht="12.75" customHeight="1">
      <c r="D31" s="4"/>
      <c r="E31" s="18"/>
      <c r="F31" s="4"/>
      <c r="G31" s="18"/>
    </row>
    <row r="32" spans="2:7" s="1" customFormat="1" ht="12.75" customHeight="1">
      <c r="B32" s="1" t="s">
        <v>18</v>
      </c>
      <c r="C32" s="1" t="s">
        <v>25</v>
      </c>
      <c r="D32" s="4">
        <v>1931</v>
      </c>
      <c r="E32" s="18">
        <v>1936</v>
      </c>
      <c r="F32" s="4">
        <v>7288</v>
      </c>
      <c r="G32" s="18">
        <v>7344</v>
      </c>
    </row>
    <row r="33" spans="4:7" s="1" customFormat="1" ht="12.75" customHeight="1">
      <c r="D33" s="4"/>
      <c r="E33" s="18"/>
      <c r="F33" s="4"/>
      <c r="G33" s="18"/>
    </row>
    <row r="34" spans="2:7" s="1" customFormat="1" ht="12.75" customHeight="1">
      <c r="B34" s="1" t="s">
        <v>26</v>
      </c>
      <c r="C34" s="1" t="s">
        <v>27</v>
      </c>
      <c r="D34" s="4">
        <v>0</v>
      </c>
      <c r="E34" s="18">
        <v>0</v>
      </c>
      <c r="F34" s="4">
        <v>0</v>
      </c>
      <c r="G34" s="18">
        <v>0</v>
      </c>
    </row>
    <row r="35" spans="4:7" s="1" customFormat="1" ht="12.75" customHeight="1">
      <c r="D35" s="4"/>
      <c r="E35" s="18"/>
      <c r="F35" s="4"/>
      <c r="G35" s="18"/>
    </row>
    <row r="36" spans="2:7" s="1" customFormat="1" ht="12.75" customHeight="1">
      <c r="B36" s="1" t="s">
        <v>28</v>
      </c>
      <c r="C36" s="1" t="s">
        <v>29</v>
      </c>
      <c r="D36" s="4"/>
      <c r="E36" s="18"/>
      <c r="F36" s="4"/>
      <c r="G36" s="18"/>
    </row>
    <row r="37" spans="3:7" s="1" customFormat="1" ht="12.75" customHeight="1">
      <c r="C37" s="1" t="s">
        <v>21</v>
      </c>
      <c r="D37" s="4"/>
      <c r="E37" s="18"/>
      <c r="F37" s="4"/>
      <c r="G37" s="18"/>
    </row>
    <row r="38" spans="3:7" s="1" customFormat="1" ht="12.75" customHeight="1">
      <c r="C38" s="1" t="s">
        <v>30</v>
      </c>
      <c r="D38" s="4"/>
      <c r="E38" s="18"/>
      <c r="F38" s="4"/>
      <c r="G38" s="18"/>
    </row>
    <row r="39" spans="3:7" s="1" customFormat="1" ht="12.75" customHeight="1">
      <c r="C39" s="1" t="s">
        <v>31</v>
      </c>
      <c r="D39" s="4"/>
      <c r="E39" s="18"/>
      <c r="F39" s="4"/>
      <c r="G39" s="18"/>
    </row>
    <row r="40" spans="3:7" s="1" customFormat="1" ht="12.75" customHeight="1">
      <c r="C40" s="1" t="s">
        <v>32</v>
      </c>
      <c r="D40" s="4">
        <v>409</v>
      </c>
      <c r="E40" s="4">
        <v>-154</v>
      </c>
      <c r="F40" s="4">
        <v>1763</v>
      </c>
      <c r="G40" s="18">
        <v>1452</v>
      </c>
    </row>
    <row r="41" spans="4:7" s="1" customFormat="1" ht="12.75" customHeight="1">
      <c r="D41" s="4"/>
      <c r="E41" s="18"/>
      <c r="F41" s="4"/>
      <c r="G41" s="18"/>
    </row>
    <row r="42" spans="2:7" s="1" customFormat="1" ht="12.75" customHeight="1">
      <c r="B42" s="1" t="s">
        <v>33</v>
      </c>
      <c r="C42" s="1" t="s">
        <v>34</v>
      </c>
      <c r="D42" s="4"/>
      <c r="E42" s="18"/>
      <c r="F42" s="4"/>
      <c r="G42" s="18"/>
    </row>
    <row r="43" spans="3:7" s="1" customFormat="1" ht="12.75" customHeight="1">
      <c r="C43" s="1" t="s">
        <v>35</v>
      </c>
      <c r="D43" s="4">
        <v>0</v>
      </c>
      <c r="E43" s="4">
        <v>0</v>
      </c>
      <c r="F43" s="4">
        <v>0</v>
      </c>
      <c r="G43" s="18">
        <v>0</v>
      </c>
    </row>
    <row r="44" spans="4:7" s="1" customFormat="1" ht="12.75" customHeight="1">
      <c r="D44" s="4"/>
      <c r="E44" s="4"/>
      <c r="F44" s="4"/>
      <c r="G44" s="18"/>
    </row>
    <row r="45" spans="2:7" s="1" customFormat="1" ht="12.75" customHeight="1">
      <c r="B45" s="1" t="s">
        <v>36</v>
      </c>
      <c r="C45" s="1" t="s">
        <v>37</v>
      </c>
      <c r="D45" s="4"/>
      <c r="E45" s="4"/>
      <c r="F45" s="4"/>
      <c r="G45" s="18"/>
    </row>
    <row r="46" spans="3:7" s="1" customFormat="1" ht="12.75" customHeight="1">
      <c r="C46" s="1" t="s">
        <v>38</v>
      </c>
      <c r="D46" s="4">
        <f>+D40-D43</f>
        <v>409</v>
      </c>
      <c r="E46" s="4">
        <f>+E40-E43</f>
        <v>-154</v>
      </c>
      <c r="F46" s="4">
        <f>+F40-F43</f>
        <v>1763</v>
      </c>
      <c r="G46" s="4">
        <f>+G40-G43</f>
        <v>1452</v>
      </c>
    </row>
    <row r="47" spans="4:7" s="1" customFormat="1" ht="12.75" customHeight="1">
      <c r="D47" s="4"/>
      <c r="E47" s="4"/>
      <c r="F47" s="4"/>
      <c r="G47" s="18"/>
    </row>
    <row r="48" spans="2:7" s="1" customFormat="1" ht="12.75" customHeight="1">
      <c r="B48" s="1" t="s">
        <v>39</v>
      </c>
      <c r="C48" s="1" t="s">
        <v>40</v>
      </c>
      <c r="D48" s="4">
        <v>285</v>
      </c>
      <c r="E48" s="4">
        <v>147</v>
      </c>
      <c r="F48" s="4">
        <v>285</v>
      </c>
      <c r="G48" s="18">
        <v>0</v>
      </c>
    </row>
    <row r="49" spans="4:7" s="1" customFormat="1" ht="12.75" customHeight="1">
      <c r="D49" s="4"/>
      <c r="E49" s="4"/>
      <c r="F49" s="4"/>
      <c r="G49" s="18"/>
    </row>
    <row r="50" spans="2:7" s="1" customFormat="1" ht="12.75" customHeight="1">
      <c r="B50" s="1" t="s">
        <v>41</v>
      </c>
      <c r="C50" s="1" t="s">
        <v>42</v>
      </c>
      <c r="D50" s="4"/>
      <c r="E50" s="4"/>
      <c r="F50" s="4"/>
      <c r="G50" s="18"/>
    </row>
    <row r="51" spans="3:7" s="1" customFormat="1" ht="12.75" customHeight="1">
      <c r="C51" s="5" t="s">
        <v>43</v>
      </c>
      <c r="D51" s="4">
        <f>+D46+D48</f>
        <v>694</v>
      </c>
      <c r="E51" s="4">
        <f>+E46+E48</f>
        <v>-7</v>
      </c>
      <c r="F51" s="4">
        <f>+F46+F48</f>
        <v>2048</v>
      </c>
      <c r="G51" s="4">
        <f>+G46-G48</f>
        <v>1452</v>
      </c>
    </row>
    <row r="52" spans="4:7" s="1" customFormat="1" ht="12.75" customHeight="1">
      <c r="D52" s="4"/>
      <c r="E52" s="4"/>
      <c r="F52" s="4"/>
      <c r="G52" s="18"/>
    </row>
    <row r="53" spans="3:7" s="1" customFormat="1" ht="12.75" customHeight="1">
      <c r="C53" s="1" t="s">
        <v>44</v>
      </c>
      <c r="D53" s="4">
        <v>0</v>
      </c>
      <c r="E53" s="4">
        <v>0</v>
      </c>
      <c r="F53" s="4">
        <v>0</v>
      </c>
      <c r="G53" s="4">
        <v>0</v>
      </c>
    </row>
    <row r="54" spans="4:7" s="1" customFormat="1" ht="12.75" customHeight="1">
      <c r="D54" s="4"/>
      <c r="E54" s="4"/>
      <c r="F54" s="4"/>
      <c r="G54" s="4"/>
    </row>
    <row r="55" spans="2:7" s="1" customFormat="1" ht="12.75" customHeight="1">
      <c r="B55" s="1" t="s">
        <v>45</v>
      </c>
      <c r="C55" s="1" t="s">
        <v>46</v>
      </c>
      <c r="D55" s="4"/>
      <c r="E55" s="4"/>
      <c r="F55" s="4"/>
      <c r="G55" s="4"/>
    </row>
    <row r="56" spans="3:7" s="1" customFormat="1" ht="12.75" customHeight="1">
      <c r="C56" s="1" t="s">
        <v>47</v>
      </c>
      <c r="D56" s="4">
        <f>+D51-D53</f>
        <v>694</v>
      </c>
      <c r="E56" s="4">
        <f>+E51-E53</f>
        <v>-7</v>
      </c>
      <c r="F56" s="4">
        <f>+F51-F53</f>
        <v>2048</v>
      </c>
      <c r="G56" s="4">
        <f>+G51-G53</f>
        <v>1452</v>
      </c>
    </row>
    <row r="57" spans="4:7" s="1" customFormat="1" ht="12.75" customHeight="1">
      <c r="D57" s="4"/>
      <c r="E57" s="4"/>
      <c r="F57" s="4"/>
      <c r="G57" s="4"/>
    </row>
    <row r="58" spans="2:7" s="1" customFormat="1" ht="12.75" customHeight="1">
      <c r="B58" s="1" t="s">
        <v>48</v>
      </c>
      <c r="C58" s="1" t="s">
        <v>49</v>
      </c>
      <c r="D58" s="4">
        <v>0</v>
      </c>
      <c r="E58" s="4">
        <v>0</v>
      </c>
      <c r="F58" s="4">
        <v>0</v>
      </c>
      <c r="G58" s="4">
        <v>0</v>
      </c>
    </row>
    <row r="59" spans="3:7" s="1" customFormat="1" ht="12.75" customHeight="1">
      <c r="C59" s="1" t="s">
        <v>50</v>
      </c>
      <c r="D59" s="4">
        <v>0</v>
      </c>
      <c r="E59" s="4">
        <v>0</v>
      </c>
      <c r="F59" s="4">
        <v>0</v>
      </c>
      <c r="G59" s="4">
        <v>0</v>
      </c>
    </row>
    <row r="60" spans="3:7" s="1" customFormat="1" ht="12.75" customHeight="1">
      <c r="C60" s="1" t="s">
        <v>51</v>
      </c>
      <c r="D60" s="4">
        <v>0</v>
      </c>
      <c r="E60" s="4">
        <v>0</v>
      </c>
      <c r="F60" s="4">
        <v>0</v>
      </c>
      <c r="G60" s="4">
        <v>0</v>
      </c>
    </row>
    <row r="61" spans="3:7" s="1" customFormat="1" ht="12.75" customHeight="1">
      <c r="C61" s="6" t="s">
        <v>52</v>
      </c>
      <c r="D61" s="4"/>
      <c r="E61" s="4"/>
      <c r="F61" s="4"/>
      <c r="G61" s="4"/>
    </row>
    <row r="62" spans="4:7" s="1" customFormat="1" ht="12.75" customHeight="1">
      <c r="D62" s="4"/>
      <c r="E62" s="4"/>
      <c r="F62" s="4"/>
      <c r="G62" s="4"/>
    </row>
    <row r="63" spans="2:7" s="1" customFormat="1" ht="12.75" customHeight="1">
      <c r="B63" s="1" t="s">
        <v>53</v>
      </c>
      <c r="C63" s="1" t="s">
        <v>54</v>
      </c>
      <c r="D63" s="4"/>
      <c r="E63" s="4"/>
      <c r="F63" s="4"/>
      <c r="G63" s="4"/>
    </row>
    <row r="64" spans="3:7" s="1" customFormat="1" ht="12.75" customHeight="1">
      <c r="C64" s="1" t="s">
        <v>55</v>
      </c>
      <c r="D64" s="4"/>
      <c r="E64" s="4"/>
      <c r="F64" s="4"/>
      <c r="G64" s="4"/>
    </row>
    <row r="65" spans="3:7" s="1" customFormat="1" ht="12.75" customHeight="1">
      <c r="C65" s="1" t="s">
        <v>56</v>
      </c>
      <c r="D65" s="4">
        <f>+D56-D58-D59-D60</f>
        <v>694</v>
      </c>
      <c r="E65" s="4">
        <f>+E56-E58-E59-E60</f>
        <v>-7</v>
      </c>
      <c r="F65" s="4">
        <f>+F56-F58-F59-F60</f>
        <v>2048</v>
      </c>
      <c r="G65" s="4">
        <f>+G56-G58-G59-G60</f>
        <v>1452</v>
      </c>
    </row>
    <row r="66" spans="4:7" s="1" customFormat="1" ht="12.75" customHeight="1">
      <c r="D66" s="4"/>
      <c r="E66" s="4"/>
      <c r="F66" s="4"/>
      <c r="G66" s="4"/>
    </row>
    <row r="67" spans="1:7" s="1" customFormat="1" ht="12.75" customHeight="1">
      <c r="A67" s="1">
        <v>3</v>
      </c>
      <c r="B67" s="1" t="s">
        <v>15</v>
      </c>
      <c r="C67" s="1" t="s">
        <v>57</v>
      </c>
      <c r="D67" s="4"/>
      <c r="E67" s="4"/>
      <c r="F67" s="4"/>
      <c r="G67" s="4"/>
    </row>
    <row r="68" spans="3:7" s="1" customFormat="1" ht="12.75" customHeight="1">
      <c r="C68" s="1" t="s">
        <v>58</v>
      </c>
      <c r="D68" s="4"/>
      <c r="E68" s="4"/>
      <c r="F68" s="4"/>
      <c r="G68" s="4"/>
    </row>
    <row r="69" spans="3:7" s="1" customFormat="1" ht="12.75" customHeight="1">
      <c r="C69" s="1" t="s">
        <v>59</v>
      </c>
      <c r="D69" s="4"/>
      <c r="E69" s="4"/>
      <c r="F69" s="4"/>
      <c r="G69" s="4"/>
    </row>
    <row r="70" spans="4:7" s="1" customFormat="1" ht="12.75" customHeight="1">
      <c r="D70" s="4"/>
      <c r="E70" s="4"/>
      <c r="F70" s="4"/>
      <c r="G70" s="4"/>
    </row>
    <row r="71" spans="3:7" s="1" customFormat="1" ht="12.75" customHeight="1">
      <c r="C71" s="1" t="s">
        <v>60</v>
      </c>
      <c r="D71" s="4"/>
      <c r="E71" s="4"/>
      <c r="F71" s="4"/>
      <c r="G71" s="4"/>
    </row>
    <row r="72" spans="3:7" s="1" customFormat="1" ht="12.75" customHeight="1">
      <c r="C72" s="5" t="s">
        <v>61</v>
      </c>
      <c r="D72" s="8">
        <v>3.48</v>
      </c>
      <c r="E72" s="21">
        <v>-0.04</v>
      </c>
      <c r="F72" s="8">
        <v>10.27</v>
      </c>
      <c r="G72" s="8">
        <v>7.28</v>
      </c>
    </row>
    <row r="73" spans="4:7" s="1" customFormat="1" ht="12.75" customHeight="1">
      <c r="D73" s="4"/>
      <c r="E73" s="18"/>
      <c r="F73" s="4"/>
      <c r="G73" s="4"/>
    </row>
    <row r="74" spans="3:7" s="1" customFormat="1" ht="12.75" customHeight="1">
      <c r="C74" s="1" t="s">
        <v>62</v>
      </c>
      <c r="D74" s="4"/>
      <c r="E74" s="18"/>
      <c r="F74" s="4"/>
      <c r="G74" s="4"/>
    </row>
    <row r="75" spans="3:7" s="1" customFormat="1" ht="12.75" customHeight="1">
      <c r="C75" s="1" t="s">
        <v>61</v>
      </c>
      <c r="D75" s="18" t="s">
        <v>66</v>
      </c>
      <c r="E75" s="18">
        <v>0</v>
      </c>
      <c r="F75" s="18" t="s">
        <v>66</v>
      </c>
      <c r="G75" s="18">
        <v>0</v>
      </c>
    </row>
    <row r="76" spans="4:7" s="1" customFormat="1" ht="12.75" customHeight="1">
      <c r="D76" s="4"/>
      <c r="E76" s="18"/>
      <c r="F76" s="4"/>
      <c r="G76" s="4"/>
    </row>
    <row r="77" spans="1:7" s="1" customFormat="1" ht="12.75" customHeight="1">
      <c r="A77" s="1">
        <v>4</v>
      </c>
      <c r="B77" s="1" t="s">
        <v>15</v>
      </c>
      <c r="C77" s="1" t="s">
        <v>84</v>
      </c>
      <c r="D77" s="4">
        <v>5</v>
      </c>
      <c r="E77" s="18">
        <v>6</v>
      </c>
      <c r="F77" s="4">
        <v>5</v>
      </c>
      <c r="G77" s="4">
        <v>6</v>
      </c>
    </row>
    <row r="78" spans="3:7" s="1" customFormat="1" ht="12.75" customHeight="1">
      <c r="C78" s="1" t="s">
        <v>85</v>
      </c>
      <c r="D78" s="18" t="s">
        <v>121</v>
      </c>
      <c r="E78" s="18" t="s">
        <v>116</v>
      </c>
      <c r="F78" s="18" t="s">
        <v>121</v>
      </c>
      <c r="G78" s="18" t="s">
        <v>116</v>
      </c>
    </row>
    <row r="81" spans="4:7" s="19" customFormat="1" ht="12.75">
      <c r="D81" s="37" t="s">
        <v>86</v>
      </c>
      <c r="E81" s="37"/>
      <c r="F81" s="37" t="s">
        <v>105</v>
      </c>
      <c r="G81" s="37"/>
    </row>
    <row r="83" spans="1:6" ht="12.75">
      <c r="A83">
        <v>5</v>
      </c>
      <c r="C83" t="s">
        <v>87</v>
      </c>
      <c r="D83" s="20">
        <v>2.71</v>
      </c>
      <c r="F83">
        <v>2.62</v>
      </c>
    </row>
  </sheetData>
  <mergeCells count="6">
    <mergeCell ref="A2:G2"/>
    <mergeCell ref="A3:G3"/>
    <mergeCell ref="D81:E81"/>
    <mergeCell ref="F81:G81"/>
    <mergeCell ref="D12:E12"/>
    <mergeCell ref="F12:G12"/>
  </mergeCells>
  <printOptions horizontalCentered="1"/>
  <pageMargins left="0.5" right="0" top="0.5" bottom="0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02">
      <selection activeCell="B117" sqref="B117"/>
    </sheetView>
  </sheetViews>
  <sheetFormatPr defaultColWidth="9.140625" defaultRowHeight="12.75"/>
  <cols>
    <col min="1" max="1" width="9.140625" style="9" customWidth="1"/>
    <col min="2" max="2" width="9.57421875" style="0" customWidth="1"/>
    <col min="3" max="3" width="35.8515625" style="0" customWidth="1"/>
    <col min="4" max="5" width="15.7109375" style="0" customWidth="1"/>
    <col min="6" max="6" width="15.140625" style="0" customWidth="1"/>
  </cols>
  <sheetData>
    <row r="1" spans="1:7" s="2" customFormat="1" ht="15">
      <c r="A1" s="32" t="s">
        <v>89</v>
      </c>
      <c r="B1"/>
      <c r="C1"/>
      <c r="D1"/>
      <c r="E1"/>
      <c r="F1"/>
      <c r="G1"/>
    </row>
    <row r="2" ht="12.75">
      <c r="A2" s="1"/>
    </row>
    <row r="3" spans="1:3" ht="15">
      <c r="A3" s="33">
        <v>1</v>
      </c>
      <c r="B3" s="32" t="s">
        <v>122</v>
      </c>
      <c r="C3" s="32"/>
    </row>
    <row r="4" ht="19.5" customHeight="1">
      <c r="B4" t="s">
        <v>117</v>
      </c>
    </row>
    <row r="5" spans="1:2" ht="12.75">
      <c r="A5" s="10"/>
      <c r="B5" t="s">
        <v>123</v>
      </c>
    </row>
    <row r="6" spans="1:2" ht="12.75">
      <c r="A6" s="10"/>
      <c r="B6" t="s">
        <v>124</v>
      </c>
    </row>
    <row r="7" ht="12.75">
      <c r="A7" s="10"/>
    </row>
    <row r="8" spans="1:3" ht="15">
      <c r="A8" s="33">
        <v>2</v>
      </c>
      <c r="B8" s="32" t="s">
        <v>125</v>
      </c>
      <c r="C8" s="34"/>
    </row>
    <row r="9" spans="1:2" ht="18.75" customHeight="1">
      <c r="A9" s="10"/>
      <c r="B9" t="s">
        <v>109</v>
      </c>
    </row>
    <row r="10" ht="12.75">
      <c r="A10" s="10"/>
    </row>
    <row r="11" spans="1:3" ht="15">
      <c r="A11" s="33">
        <v>3</v>
      </c>
      <c r="B11" s="32" t="s">
        <v>126</v>
      </c>
      <c r="C11" s="34"/>
    </row>
    <row r="12" spans="1:2" ht="18.75" customHeight="1">
      <c r="A12" s="10"/>
      <c r="B12" t="s">
        <v>90</v>
      </c>
    </row>
    <row r="13" ht="12.75">
      <c r="A13" s="10"/>
    </row>
    <row r="14" spans="1:2" ht="15">
      <c r="A14" s="33">
        <v>4</v>
      </c>
      <c r="B14" s="32" t="s">
        <v>40</v>
      </c>
    </row>
    <row r="15" spans="1:2" ht="17.25" customHeight="1">
      <c r="A15" s="10"/>
      <c r="B15" t="s">
        <v>127</v>
      </c>
    </row>
    <row r="16" spans="1:2" ht="12.75">
      <c r="A16" s="10"/>
      <c r="B16" t="s">
        <v>149</v>
      </c>
    </row>
    <row r="17" ht="12.75">
      <c r="A17" s="10"/>
    </row>
    <row r="18" spans="1:3" ht="16.5" customHeight="1">
      <c r="A18" s="33">
        <v>5</v>
      </c>
      <c r="B18" s="32" t="s">
        <v>128</v>
      </c>
      <c r="C18" s="34"/>
    </row>
    <row r="19" spans="1:2" ht="17.25" customHeight="1">
      <c r="A19" s="10"/>
      <c r="B19" t="s">
        <v>110</v>
      </c>
    </row>
    <row r="20" ht="12.75">
      <c r="A20" s="1"/>
    </row>
    <row r="21" spans="1:3" ht="15">
      <c r="A21" s="33">
        <v>6</v>
      </c>
      <c r="B21" s="32" t="s">
        <v>150</v>
      </c>
      <c r="C21" s="34"/>
    </row>
    <row r="22" spans="1:2" ht="17.25" customHeight="1">
      <c r="A22" s="10"/>
      <c r="B22" t="s">
        <v>91</v>
      </c>
    </row>
    <row r="23" ht="12.75">
      <c r="A23" s="10"/>
    </row>
    <row r="24" spans="1:3" ht="15">
      <c r="A24" s="33">
        <v>7</v>
      </c>
      <c r="B24" s="32" t="s">
        <v>129</v>
      </c>
      <c r="C24" s="34"/>
    </row>
    <row r="25" spans="1:3" ht="17.25" customHeight="1">
      <c r="A25" s="10"/>
      <c r="B25" t="s">
        <v>15</v>
      </c>
      <c r="C25" t="s">
        <v>111</v>
      </c>
    </row>
    <row r="26" spans="1:3" ht="12.75">
      <c r="A26" s="10"/>
      <c r="C26" t="s">
        <v>92</v>
      </c>
    </row>
    <row r="27" ht="12.75">
      <c r="A27" s="10"/>
    </row>
    <row r="28" spans="1:3" ht="12.75">
      <c r="A28" s="10"/>
      <c r="B28" t="s">
        <v>16</v>
      </c>
      <c r="C28" t="s">
        <v>93</v>
      </c>
    </row>
    <row r="29" spans="1:4" ht="12.75">
      <c r="A29" s="10"/>
      <c r="C29" t="s">
        <v>94</v>
      </c>
      <c r="D29" s="22">
        <v>49995</v>
      </c>
    </row>
    <row r="30" spans="1:4" ht="12.75">
      <c r="A30" s="10"/>
      <c r="C30" t="s">
        <v>95</v>
      </c>
      <c r="D30" s="22">
        <v>49995</v>
      </c>
    </row>
    <row r="31" spans="1:4" ht="12.75">
      <c r="A31" s="10"/>
      <c r="C31" t="s">
        <v>96</v>
      </c>
      <c r="D31" s="22">
        <v>13043</v>
      </c>
    </row>
    <row r="32" spans="1:4" ht="12.75">
      <c r="A32" s="10"/>
      <c r="D32" s="23"/>
    </row>
    <row r="33" spans="1:4" ht="15">
      <c r="A33" s="33">
        <v>8</v>
      </c>
      <c r="B33" s="32" t="s">
        <v>130</v>
      </c>
      <c r="C33" s="34"/>
      <c r="D33" s="23"/>
    </row>
    <row r="34" spans="1:4" ht="17.25" customHeight="1">
      <c r="A34" s="10"/>
      <c r="B34" t="s">
        <v>112</v>
      </c>
      <c r="D34" s="23"/>
    </row>
    <row r="35" spans="1:4" ht="12.75">
      <c r="A35" s="10"/>
      <c r="D35" s="23"/>
    </row>
    <row r="36" spans="1:4" ht="15">
      <c r="A36" s="33">
        <v>9</v>
      </c>
      <c r="B36" s="32" t="s">
        <v>148</v>
      </c>
      <c r="C36" s="34"/>
      <c r="D36" s="23"/>
    </row>
    <row r="37" spans="1:4" ht="16.5" customHeight="1">
      <c r="A37" s="10"/>
      <c r="B37" t="s">
        <v>97</v>
      </c>
      <c r="D37" s="23"/>
    </row>
    <row r="38" spans="1:4" ht="12.75">
      <c r="A38" s="10"/>
      <c r="D38" s="23"/>
    </row>
    <row r="39" spans="1:4" ht="15">
      <c r="A39" s="33">
        <v>10</v>
      </c>
      <c r="B39" s="32" t="s">
        <v>131</v>
      </c>
      <c r="C39" s="34"/>
      <c r="D39" s="23"/>
    </row>
    <row r="40" spans="1:4" ht="16.5" customHeight="1">
      <c r="A40" s="10"/>
      <c r="B40" t="s">
        <v>98</v>
      </c>
      <c r="D40" s="23"/>
    </row>
    <row r="41" spans="1:4" ht="12.75">
      <c r="A41" s="10"/>
      <c r="B41" t="s">
        <v>99</v>
      </c>
      <c r="D41" s="23"/>
    </row>
    <row r="42" spans="1:4" ht="12.75">
      <c r="A42" s="10"/>
      <c r="B42" t="s">
        <v>107</v>
      </c>
      <c r="D42" s="23"/>
    </row>
    <row r="43" spans="1:4" ht="12.75">
      <c r="A43" s="10"/>
      <c r="B43" t="s">
        <v>108</v>
      </c>
      <c r="D43" s="23"/>
    </row>
    <row r="44" spans="1:4" ht="12.75">
      <c r="A44" s="10"/>
      <c r="B44" t="s">
        <v>106</v>
      </c>
      <c r="D44" s="23"/>
    </row>
    <row r="45" spans="1:4" ht="12.75">
      <c r="A45" s="10"/>
      <c r="D45" s="23"/>
    </row>
    <row r="46" spans="1:4" ht="15">
      <c r="A46" s="33">
        <v>11</v>
      </c>
      <c r="B46" s="32" t="s">
        <v>132</v>
      </c>
      <c r="C46" s="34"/>
      <c r="D46" s="23"/>
    </row>
    <row r="47" spans="1:6" ht="16.5" customHeight="1">
      <c r="A47" s="10"/>
      <c r="B47" s="1" t="s">
        <v>100</v>
      </c>
      <c r="C47" s="1"/>
      <c r="D47" s="1"/>
      <c r="E47" s="1"/>
      <c r="F47" s="1"/>
    </row>
    <row r="48" spans="1:2" ht="12.75">
      <c r="A48" s="10"/>
      <c r="B48" t="s">
        <v>77</v>
      </c>
    </row>
    <row r="49" ht="12.75">
      <c r="A49" s="10"/>
    </row>
    <row r="50" spans="1:2" ht="15">
      <c r="A50" s="33">
        <v>12</v>
      </c>
      <c r="B50" s="32" t="s">
        <v>133</v>
      </c>
    </row>
    <row r="51" spans="1:6" ht="17.25" customHeight="1">
      <c r="A51" s="24"/>
      <c r="B51" s="13" t="s">
        <v>67</v>
      </c>
      <c r="C51" s="12"/>
      <c r="D51" s="12"/>
      <c r="E51" s="12"/>
      <c r="F51" s="12"/>
    </row>
    <row r="52" spans="1:6" ht="12.75">
      <c r="A52" s="24"/>
      <c r="B52" s="11"/>
      <c r="C52" s="12"/>
      <c r="D52" s="12"/>
      <c r="E52" s="12"/>
      <c r="F52" s="12"/>
    </row>
    <row r="53" spans="1:6" ht="12.75">
      <c r="A53" s="24"/>
      <c r="B53" s="13" t="s">
        <v>78</v>
      </c>
      <c r="C53" s="14"/>
      <c r="D53" s="14"/>
      <c r="E53" s="14"/>
      <c r="F53" s="14"/>
    </row>
    <row r="54" spans="1:6" ht="22.5" customHeight="1">
      <c r="A54" s="24"/>
      <c r="B54" s="15" t="s">
        <v>79</v>
      </c>
      <c r="C54" s="25"/>
      <c r="D54" s="16" t="s">
        <v>68</v>
      </c>
      <c r="E54" s="16" t="s">
        <v>69</v>
      </c>
      <c r="F54" s="16" t="s">
        <v>70</v>
      </c>
    </row>
    <row r="55" spans="1:6" ht="15" customHeight="1">
      <c r="A55" s="24"/>
      <c r="B55" s="15"/>
      <c r="C55" s="25"/>
      <c r="D55" s="26" t="s">
        <v>113</v>
      </c>
      <c r="E55" s="26" t="s">
        <v>113</v>
      </c>
      <c r="F55" s="26" t="s">
        <v>113</v>
      </c>
    </row>
    <row r="56" spans="1:6" ht="17.25" customHeight="1">
      <c r="A56" s="24"/>
      <c r="B56" s="15" t="s">
        <v>71</v>
      </c>
      <c r="C56" s="25"/>
      <c r="D56" s="25">
        <v>1558689</v>
      </c>
      <c r="E56" s="25">
        <v>2346544</v>
      </c>
      <c r="F56" s="25">
        <f>SUM(D56:E56)</f>
        <v>3905233</v>
      </c>
    </row>
    <row r="57" spans="1:6" ht="12.75">
      <c r="A57" s="24"/>
      <c r="B57" s="15" t="s">
        <v>72</v>
      </c>
      <c r="C57" s="25"/>
      <c r="D57" s="25">
        <v>6380000</v>
      </c>
      <c r="E57" s="25">
        <v>16431000</v>
      </c>
      <c r="F57" s="25">
        <f>SUM(D57:E57)</f>
        <v>22811000</v>
      </c>
    </row>
    <row r="58" spans="1:6" ht="12.75">
      <c r="A58" s="24"/>
      <c r="B58" t="s">
        <v>73</v>
      </c>
      <c r="C58" s="27"/>
      <c r="D58" s="27">
        <v>27009</v>
      </c>
      <c r="E58" s="27">
        <v>350069</v>
      </c>
      <c r="F58" s="25">
        <f>SUM(D58:E58)</f>
        <v>377078</v>
      </c>
    </row>
    <row r="59" spans="1:6" ht="12.75">
      <c r="A59" s="24"/>
      <c r="B59" t="s">
        <v>74</v>
      </c>
      <c r="C59" s="27"/>
      <c r="D59" s="27">
        <v>1021840</v>
      </c>
      <c r="E59" s="27">
        <v>1508411</v>
      </c>
      <c r="F59" s="25">
        <f>SUM(D59:E59)</f>
        <v>2530251</v>
      </c>
    </row>
    <row r="60" spans="1:6" ht="13.5" thickBot="1">
      <c r="A60" s="24"/>
      <c r="C60" s="27"/>
      <c r="D60" s="28">
        <f>SUM(D56:D59)</f>
        <v>8987538</v>
      </c>
      <c r="E60" s="28">
        <f>SUM(E56:E59)</f>
        <v>20636024</v>
      </c>
      <c r="F60" s="28">
        <f>SUM(F56:F59)</f>
        <v>29623562</v>
      </c>
    </row>
    <row r="61" spans="1:6" ht="13.5" thickTop="1">
      <c r="A61" s="24"/>
      <c r="C61" s="27"/>
      <c r="D61" s="27"/>
      <c r="E61" s="27"/>
      <c r="F61" s="27"/>
    </row>
    <row r="62" spans="1:6" ht="12.75">
      <c r="A62" s="24"/>
      <c r="B62" s="17">
        <v>1999</v>
      </c>
      <c r="C62" s="27"/>
      <c r="D62" s="27"/>
      <c r="E62" s="27"/>
      <c r="F62" s="27"/>
    </row>
    <row r="63" spans="1:6" ht="12.75">
      <c r="A63" s="24"/>
      <c r="C63" s="27"/>
      <c r="D63" s="30" t="s">
        <v>113</v>
      </c>
      <c r="E63" s="30" t="s">
        <v>113</v>
      </c>
      <c r="F63" s="30" t="s">
        <v>113</v>
      </c>
    </row>
    <row r="64" spans="1:6" ht="18" customHeight="1">
      <c r="A64" s="24"/>
      <c r="B64" s="15" t="s">
        <v>71</v>
      </c>
      <c r="C64" s="25"/>
      <c r="D64" s="25">
        <v>1823764</v>
      </c>
      <c r="E64" s="25">
        <v>2807332</v>
      </c>
      <c r="F64" s="25">
        <f>SUM(D64:E64)</f>
        <v>4631096</v>
      </c>
    </row>
    <row r="65" spans="1:6" ht="12.75">
      <c r="A65" s="24"/>
      <c r="B65" s="15" t="s">
        <v>72</v>
      </c>
      <c r="C65" s="25"/>
      <c r="D65" s="25">
        <v>3892000</v>
      </c>
      <c r="E65" s="25">
        <v>18690000</v>
      </c>
      <c r="F65" s="25">
        <f>SUM(D65:E65)</f>
        <v>22582000</v>
      </c>
    </row>
    <row r="66" spans="1:6" ht="12.75">
      <c r="A66" s="24"/>
      <c r="B66" t="s">
        <v>73</v>
      </c>
      <c r="C66" s="27"/>
      <c r="D66" s="27">
        <v>26670</v>
      </c>
      <c r="E66" s="27">
        <v>466664</v>
      </c>
      <c r="F66" s="25">
        <f>SUM(D66:E66)</f>
        <v>493334</v>
      </c>
    </row>
    <row r="67" spans="1:6" ht="12.75">
      <c r="A67" s="24"/>
      <c r="B67" t="s">
        <v>74</v>
      </c>
      <c r="C67" s="27"/>
      <c r="D67" s="27">
        <v>0</v>
      </c>
      <c r="E67" s="27">
        <v>2225818</v>
      </c>
      <c r="F67" s="25">
        <f>SUM(D67:E67)</f>
        <v>2225818</v>
      </c>
    </row>
    <row r="68" spans="1:6" ht="13.5" thickBot="1">
      <c r="A68" s="24"/>
      <c r="C68" s="27"/>
      <c r="D68" s="28">
        <f>SUM(D64:D67)</f>
        <v>5742434</v>
      </c>
      <c r="E68" s="28">
        <f>SUM(E64:E67)</f>
        <v>24189814</v>
      </c>
      <c r="F68" s="28">
        <f>SUM(F64:F67)</f>
        <v>29932248</v>
      </c>
    </row>
    <row r="69" spans="1:6" ht="13.5" thickTop="1">
      <c r="A69" s="24"/>
      <c r="C69" s="27"/>
      <c r="D69" s="27"/>
      <c r="E69" s="27"/>
      <c r="F69" s="27"/>
    </row>
    <row r="70" spans="1:6" ht="12.75">
      <c r="A70" s="24"/>
      <c r="C70" s="27"/>
      <c r="D70" s="27"/>
      <c r="E70" s="27"/>
      <c r="F70" s="27"/>
    </row>
    <row r="71" spans="1:6" ht="12.75">
      <c r="A71" s="24"/>
      <c r="B71" t="s">
        <v>80</v>
      </c>
      <c r="C71" s="27"/>
      <c r="D71" s="27"/>
      <c r="E71" s="27"/>
      <c r="F71" s="27"/>
    </row>
    <row r="72" spans="1:6" ht="12.75">
      <c r="A72" s="24"/>
      <c r="C72" s="27"/>
      <c r="D72" s="29">
        <v>2000</v>
      </c>
      <c r="E72" s="29"/>
      <c r="F72" s="29">
        <v>1999</v>
      </c>
    </row>
    <row r="73" spans="1:3" ht="12.75">
      <c r="A73" s="24"/>
      <c r="B73" t="s">
        <v>81</v>
      </c>
      <c r="C73" s="27"/>
    </row>
    <row r="74" spans="1:6" ht="14.25" customHeight="1">
      <c r="A74" s="24"/>
      <c r="C74" s="27"/>
      <c r="D74" s="30" t="s">
        <v>113</v>
      </c>
      <c r="E74" s="27"/>
      <c r="F74" s="30" t="s">
        <v>113</v>
      </c>
    </row>
    <row r="75" spans="1:6" ht="17.25" customHeight="1">
      <c r="A75" s="24"/>
      <c r="B75" t="s">
        <v>75</v>
      </c>
      <c r="C75" s="27"/>
      <c r="D75" s="27">
        <v>2127374</v>
      </c>
      <c r="E75" s="27"/>
      <c r="F75" s="27">
        <v>2575159</v>
      </c>
    </row>
    <row r="76" spans="1:6" ht="12.75">
      <c r="A76" s="24"/>
      <c r="B76" t="s">
        <v>76</v>
      </c>
      <c r="C76" s="27"/>
      <c r="D76" s="27">
        <v>1726079</v>
      </c>
      <c r="E76" s="27"/>
      <c r="F76" s="27">
        <v>3498104</v>
      </c>
    </row>
    <row r="77" spans="1:6" ht="13.5" thickBot="1">
      <c r="A77" s="24"/>
      <c r="C77" s="27"/>
      <c r="D77" s="28">
        <f>SUM(D75:D76)</f>
        <v>3853453</v>
      </c>
      <c r="E77" s="27"/>
      <c r="F77" s="28">
        <f>SUM(F75:F76)</f>
        <v>6073263</v>
      </c>
    </row>
    <row r="78" spans="1:6" ht="13.5" thickTop="1">
      <c r="A78" s="24"/>
      <c r="C78" s="27"/>
      <c r="D78" s="27"/>
      <c r="E78" s="27"/>
      <c r="F78" s="27"/>
    </row>
    <row r="79" spans="1:6" ht="12.75">
      <c r="A79" s="24"/>
      <c r="C79" s="27"/>
      <c r="D79" s="27"/>
      <c r="E79" s="27"/>
      <c r="F79" s="27"/>
    </row>
    <row r="80" spans="1:6" ht="12.75">
      <c r="A80" s="24"/>
      <c r="B80" t="s">
        <v>82</v>
      </c>
      <c r="C80" s="27"/>
      <c r="D80" s="27"/>
      <c r="E80" s="27"/>
      <c r="F80" s="27"/>
    </row>
    <row r="81" spans="1:6" ht="12.75">
      <c r="A81" s="24"/>
      <c r="C81" s="27"/>
      <c r="D81" s="27"/>
      <c r="E81" s="27"/>
      <c r="F81" s="27"/>
    </row>
    <row r="82" spans="1:6" ht="15">
      <c r="A82" s="35" t="s">
        <v>134</v>
      </c>
      <c r="B82" s="32" t="s">
        <v>135</v>
      </c>
      <c r="C82" s="27"/>
      <c r="D82" s="27"/>
      <c r="E82" s="27"/>
      <c r="F82" s="27"/>
    </row>
    <row r="83" spans="1:2" ht="16.5" customHeight="1">
      <c r="A83" s="10"/>
      <c r="B83" t="s">
        <v>151</v>
      </c>
    </row>
    <row r="84" ht="12.75">
      <c r="A84" s="10"/>
    </row>
    <row r="85" ht="12.75">
      <c r="A85" s="10"/>
    </row>
    <row r="86" spans="1:2" ht="15">
      <c r="A86" s="33">
        <v>14</v>
      </c>
      <c r="B86" s="32" t="s">
        <v>136</v>
      </c>
    </row>
    <row r="87" spans="1:2" ht="16.5" customHeight="1">
      <c r="A87" s="10"/>
      <c r="B87" t="s">
        <v>101</v>
      </c>
    </row>
    <row r="88" ht="12.75">
      <c r="A88" s="10"/>
    </row>
    <row r="89" spans="1:2" ht="15">
      <c r="A89" s="33">
        <v>15</v>
      </c>
      <c r="B89" s="32" t="s">
        <v>137</v>
      </c>
    </row>
    <row r="90" spans="1:2" ht="16.5" customHeight="1">
      <c r="A90" s="10"/>
      <c r="B90" t="s">
        <v>83</v>
      </c>
    </row>
    <row r="91" ht="12.75">
      <c r="A91" s="10"/>
    </row>
    <row r="92" spans="1:2" ht="15">
      <c r="A92" s="33">
        <v>16</v>
      </c>
      <c r="B92" s="32" t="s">
        <v>138</v>
      </c>
    </row>
    <row r="93" spans="1:2" ht="15.75" customHeight="1">
      <c r="A93" s="10"/>
      <c r="B93" t="s">
        <v>102</v>
      </c>
    </row>
    <row r="94" spans="1:2" ht="12.75">
      <c r="A94" s="10"/>
      <c r="B94" t="s">
        <v>103</v>
      </c>
    </row>
    <row r="95" ht="12.75">
      <c r="A95" s="10"/>
    </row>
    <row r="96" spans="1:2" ht="13.5" customHeight="1">
      <c r="A96" s="33">
        <v>17</v>
      </c>
      <c r="B96" s="32" t="s">
        <v>139</v>
      </c>
    </row>
    <row r="97" spans="1:2" ht="15.75" customHeight="1">
      <c r="A97" s="10"/>
      <c r="B97" t="s">
        <v>152</v>
      </c>
    </row>
    <row r="98" spans="1:2" ht="12.75">
      <c r="A98" s="10"/>
      <c r="B98" t="s">
        <v>141</v>
      </c>
    </row>
    <row r="99" ht="12.75">
      <c r="A99" s="1"/>
    </row>
    <row r="100" spans="1:2" ht="15">
      <c r="A100" s="33">
        <v>18</v>
      </c>
      <c r="B100" s="32" t="s">
        <v>140</v>
      </c>
    </row>
    <row r="101" spans="1:2" ht="17.25" customHeight="1">
      <c r="A101" s="10"/>
      <c r="B101" t="s">
        <v>118</v>
      </c>
    </row>
    <row r="102" spans="1:2" ht="12.75">
      <c r="A102" s="10"/>
      <c r="B102" t="s">
        <v>142</v>
      </c>
    </row>
    <row r="103" spans="1:2" ht="12.75">
      <c r="A103" s="10"/>
      <c r="B103" t="s">
        <v>143</v>
      </c>
    </row>
    <row r="104" spans="1:2" ht="12.75">
      <c r="A104" s="10"/>
      <c r="B104" t="s">
        <v>153</v>
      </c>
    </row>
    <row r="105" ht="12.75">
      <c r="A105" s="10"/>
    </row>
    <row r="106" spans="1:2" ht="15">
      <c r="A106" s="33">
        <v>19</v>
      </c>
      <c r="B106" s="32" t="s">
        <v>144</v>
      </c>
    </row>
    <row r="107" spans="1:2" ht="17.25" customHeight="1">
      <c r="A107" s="10"/>
      <c r="B107" t="s">
        <v>119</v>
      </c>
    </row>
    <row r="108" spans="1:2" ht="12.75">
      <c r="A108" s="10"/>
      <c r="B108" t="s">
        <v>120</v>
      </c>
    </row>
    <row r="109" ht="12.75">
      <c r="A109" s="10"/>
    </row>
    <row r="110" spans="1:2" ht="15">
      <c r="A110" s="33">
        <v>20</v>
      </c>
      <c r="B110" s="32" t="s">
        <v>145</v>
      </c>
    </row>
    <row r="111" spans="1:2" ht="16.5" customHeight="1">
      <c r="A111" s="10"/>
      <c r="B111" t="s">
        <v>104</v>
      </c>
    </row>
    <row r="112" ht="12.75">
      <c r="A112" s="10"/>
    </row>
    <row r="113" spans="1:2" ht="15">
      <c r="A113" s="33">
        <v>21</v>
      </c>
      <c r="B113" s="32" t="s">
        <v>146</v>
      </c>
    </row>
    <row r="114" spans="1:2" ht="16.5" customHeight="1">
      <c r="A114" s="10"/>
      <c r="B114" t="s">
        <v>147</v>
      </c>
    </row>
    <row r="115" ht="12.75">
      <c r="A115" s="10"/>
    </row>
  </sheetData>
  <printOptions horizontalCentered="1"/>
  <pageMargins left="0.5" right="0" top="0.52" bottom="0" header="0.6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TOMYPAK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TOMYPAK BERHAD</dc:creator>
  <cp:keywords/>
  <dc:description/>
  <cp:lastModifiedBy>M &amp; C SERVICES</cp:lastModifiedBy>
  <cp:lastPrinted>2001-02-27T08:09:48Z</cp:lastPrinted>
  <dcterms:created xsi:type="dcterms:W3CDTF">1999-11-12T02:02:30Z</dcterms:created>
  <dcterms:modified xsi:type="dcterms:W3CDTF">2001-02-24T04:39:05Z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